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1" i="1" l="1"/>
  <c r="I161" i="1"/>
  <c r="H161" i="1"/>
  <c r="G161" i="1"/>
  <c r="F161" i="1"/>
  <c r="F144" i="1"/>
  <c r="F127" i="1"/>
  <c r="F110" i="1"/>
  <c r="J94" i="1"/>
  <c r="I94" i="1"/>
  <c r="H94" i="1"/>
  <c r="G94" i="1"/>
  <c r="F94" i="1"/>
  <c r="F77" i="1"/>
  <c r="J61" i="1"/>
  <c r="I61" i="1"/>
  <c r="H61" i="1"/>
  <c r="G61" i="1"/>
  <c r="F61" i="1"/>
  <c r="J44" i="1"/>
  <c r="I44" i="1"/>
  <c r="H44" i="1"/>
  <c r="G44" i="1"/>
  <c r="F44" i="1"/>
  <c r="J27" i="1"/>
  <c r="I27" i="1"/>
  <c r="H27" i="1"/>
  <c r="G27" i="1"/>
  <c r="F27" i="1"/>
  <c r="J11" i="1"/>
  <c r="I11" i="1"/>
  <c r="H11" i="1"/>
  <c r="G11" i="1"/>
  <c r="F11" i="1"/>
  <c r="B173" i="1"/>
  <c r="A173" i="1"/>
  <c r="L172" i="1"/>
  <c r="J172" i="1"/>
  <c r="I172" i="1"/>
  <c r="H172" i="1"/>
  <c r="G172" i="1"/>
  <c r="F172" i="1"/>
  <c r="B163" i="1"/>
  <c r="A163" i="1"/>
  <c r="J174" i="1"/>
  <c r="I174" i="1"/>
  <c r="H174" i="1"/>
  <c r="G174" i="1"/>
  <c r="F174" i="1"/>
  <c r="B156" i="1"/>
  <c r="A156" i="1"/>
  <c r="L155" i="1"/>
  <c r="J155" i="1"/>
  <c r="I155" i="1"/>
  <c r="H155" i="1"/>
  <c r="G155" i="1"/>
  <c r="F155" i="1"/>
  <c r="B146" i="1"/>
  <c r="A146" i="1"/>
  <c r="B139" i="1"/>
  <c r="A139" i="1"/>
  <c r="L138" i="1"/>
  <c r="J138" i="1"/>
  <c r="I138" i="1"/>
  <c r="H138" i="1"/>
  <c r="G138" i="1"/>
  <c r="F138" i="1"/>
  <c r="B129" i="1"/>
  <c r="A129" i="1"/>
  <c r="B122" i="1"/>
  <c r="A122" i="1"/>
  <c r="L121" i="1"/>
  <c r="J121" i="1"/>
  <c r="I121" i="1"/>
  <c r="H121" i="1"/>
  <c r="G121" i="1"/>
  <c r="F121" i="1"/>
  <c r="B112" i="1"/>
  <c r="A112" i="1"/>
  <c r="B105" i="1"/>
  <c r="A105" i="1"/>
  <c r="L104" i="1"/>
  <c r="J104" i="1"/>
  <c r="I104" i="1"/>
  <c r="H104" i="1"/>
  <c r="G104" i="1"/>
  <c r="F104" i="1"/>
  <c r="B95" i="1"/>
  <c r="A95" i="1"/>
  <c r="B89" i="1"/>
  <c r="A89" i="1"/>
  <c r="L88" i="1"/>
  <c r="J88" i="1"/>
  <c r="I88" i="1"/>
  <c r="H88" i="1"/>
  <c r="G88" i="1"/>
  <c r="F88" i="1"/>
  <c r="B79" i="1"/>
  <c r="A79" i="1"/>
  <c r="B72" i="1"/>
  <c r="A72" i="1"/>
  <c r="L71" i="1"/>
  <c r="J71" i="1"/>
  <c r="I71" i="1"/>
  <c r="H71" i="1"/>
  <c r="G71" i="1"/>
  <c r="F71" i="1"/>
  <c r="B62" i="1"/>
  <c r="A62" i="1"/>
  <c r="B55" i="1"/>
  <c r="A55" i="1"/>
  <c r="L54" i="1"/>
  <c r="J54" i="1"/>
  <c r="I54" i="1"/>
  <c r="H54" i="1"/>
  <c r="G54" i="1"/>
  <c r="F54" i="1"/>
  <c r="B45" i="1"/>
  <c r="A45" i="1"/>
  <c r="B39" i="1"/>
  <c r="A39" i="1"/>
  <c r="L38" i="1"/>
  <c r="J38" i="1"/>
  <c r="I38" i="1"/>
  <c r="H38" i="1"/>
  <c r="G38" i="1"/>
  <c r="F38" i="1"/>
  <c r="B29" i="1"/>
  <c r="A29" i="1"/>
  <c r="B22" i="1"/>
  <c r="A22" i="1"/>
  <c r="L21" i="1"/>
  <c r="J21" i="1"/>
  <c r="I21" i="1"/>
  <c r="H21" i="1"/>
  <c r="G21" i="1"/>
  <c r="F21" i="1"/>
  <c r="B12" i="1"/>
  <c r="A12" i="1"/>
</calcChain>
</file>

<file path=xl/sharedStrings.xml><?xml version="1.0" encoding="utf-8"?>
<sst xmlns="http://schemas.openxmlformats.org/spreadsheetml/2006/main" count="242" uniqueCount="83">
  <si>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</si>
  <si>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</si>
  <si>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</si>
  <si>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</si>
  <si>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</si>
  <si>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</si>
  <si>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</si>
  <si>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</si>
  <si>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</si>
  <si>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</si>
  <si>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</si>
  <si>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</si>
  <si>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</si>
  <si>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</si>
  <si>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</si>
  <si>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</si>
  <si>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</si>
  <si>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</si>
  <si>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</si>
  <si>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</si>
  <si>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</si>
  <si>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</si>
  <si>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</si>
  <si>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</si>
  <si>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</si>
  <si>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</si>
  <si>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</si>
  <si>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</si>
  <si>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</si>
  <si>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</si>
  <si>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</si>
  <si>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</si>
  <si>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</si>
  <si>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</si>
  <si>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</si>
  <si>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</si>
  <si>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</si>
  <si>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БОУ СМО "ООШ № 2"</t>
  </si>
  <si>
    <t>Углов Сергей Николаевич</t>
  </si>
  <si>
    <t>БОУ СМО "ООШ № 2"</t>
  </si>
  <si>
    <t>Согласовано:</t>
  </si>
  <si>
    <t>Какао с молоком</t>
  </si>
  <si>
    <t>Чай с сахаром</t>
  </si>
  <si>
    <t>Блины</t>
  </si>
  <si>
    <t>сладкое</t>
  </si>
  <si>
    <t>Молоко сгущенное</t>
  </si>
  <si>
    <t>фрукт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</si>
  <si>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</si>
  <si>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</si>
  <si>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</si>
  <si>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</si>
  <si>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</si>
  <si>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</si>
  <si>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Гречка отварная</t>
  </si>
  <si>
    <t>Фрикадельки по калининградски</t>
  </si>
  <si>
    <t>Какао-напиток на молоке</t>
  </si>
  <si>
    <t>Омлет</t>
  </si>
  <si>
    <t>Зеленый горошек</t>
  </si>
  <si>
    <t>28 ,00</t>
  </si>
  <si>
    <t>пром</t>
  </si>
  <si>
    <t>54-2ги</t>
  </si>
  <si>
    <t>54-21ги</t>
  </si>
  <si>
    <t>выпечка</t>
  </si>
  <si>
    <t>Каша овсяная</t>
  </si>
  <si>
    <t>Выпечка</t>
  </si>
  <si>
    <t>54-21з</t>
  </si>
  <si>
    <t>Макароны с сыром</t>
  </si>
  <si>
    <t>Кукуруза консервированная. Салат из моркови с сахаром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</si>
  <si>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</si>
  <si>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</si>
  <si>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</si>
  <si>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</si>
  <si>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 xml:space="preserve">Кондитерское изделие </t>
  </si>
  <si>
    <t>54-28м</t>
  </si>
  <si>
    <t>54-23ги</t>
  </si>
  <si>
    <t xml:space="preserve">Биточки куриные с соусом томатным и зеленым горошком </t>
  </si>
  <si>
    <t>Кофейный напиток с молоком</t>
  </si>
  <si>
    <t>Пельмени с маслом сливочным</t>
  </si>
  <si>
    <t>Чай</t>
  </si>
  <si>
    <t>гор. блюдо</t>
  </si>
  <si>
    <t>Наггетсы запеченные с томатным соусом</t>
  </si>
  <si>
    <t>Изделия макаронные отворные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</si>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</sst>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2" xfId="0" applyNumberFormat="1" applyFont="1" applyFill="1" applyBorder="1" applyAlignment="1">
      <alignment vertical="center" wrapText="1"/>
    </xf>
    <xf numFmtId="0" fontId="13" fillId="0" borderId="2" xfId="0" applyFont="1" applyBorder="1"/>
    <xf numFmtId="0" fontId="12" fillId="0" borderId="4" xfId="0" applyFont="1" applyBorder="1" applyAlignment="1">
      <alignment vertical="center" wrapText="1"/>
    </xf>
    <xf numFmtId="0" fontId="13" fillId="0" borderId="4" xfId="0" applyFont="1" applyBorder="1"/>
    <xf numFmtId="2" fontId="15" fillId="4" borderId="2" xfId="0" applyNumberFormat="1" applyFont="1" applyFill="1" applyBorder="1" applyAlignment="1">
      <alignment vertical="center"/>
    </xf>
    <xf numFmtId="2" fontId="15" fillId="4" borderId="4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0" fontId="18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2" fontId="22" fillId="4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/>
    <xf numFmtId="0" fontId="0" fillId="0" borderId="2" xfId="0" applyFill="1" applyBorder="1" applyProtection="1">
      <protection locked="0"/>
    </xf>
    <xf numFmtId="0" fontId="18" fillId="0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9" sqref="E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39</v>
      </c>
      <c r="D1" s="81"/>
      <c r="E1" s="81"/>
      <c r="F1" s="11" t="s">
        <v>40</v>
      </c>
      <c r="G1" s="2" t="s">
        <v>16</v>
      </c>
      <c r="H1" s="82" t="s">
        <v>37</v>
      </c>
      <c r="I1" s="82"/>
      <c r="J1" s="82"/>
      <c r="K1" s="82"/>
    </row>
    <row r="2" spans="1:12" ht="17.399999999999999" x14ac:dyDescent="0.25">
      <c r="A2" s="34" t="s">
        <v>6</v>
      </c>
      <c r="C2" s="2"/>
      <c r="G2" s="2" t="s">
        <v>17</v>
      </c>
      <c r="H2" s="82" t="s">
        <v>38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19</v>
      </c>
      <c r="D6" s="59" t="s">
        <v>20</v>
      </c>
      <c r="E6" s="62" t="s">
        <v>43</v>
      </c>
      <c r="F6" s="65">
        <v>150</v>
      </c>
      <c r="G6" s="67">
        <v>292.44</v>
      </c>
      <c r="H6" s="67">
        <v>15.03</v>
      </c>
      <c r="I6" s="67">
        <v>12.48</v>
      </c>
      <c r="J6" s="67">
        <v>81.03</v>
      </c>
      <c r="K6" s="70">
        <v>726</v>
      </c>
      <c r="L6" s="38"/>
    </row>
    <row r="7" spans="1:12" ht="14.4" x14ac:dyDescent="0.3">
      <c r="A7" s="22"/>
      <c r="B7" s="14"/>
      <c r="C7" s="10"/>
      <c r="D7" s="59" t="s">
        <v>44</v>
      </c>
      <c r="E7" s="63" t="s">
        <v>45</v>
      </c>
      <c r="F7" s="63">
        <v>20</v>
      </c>
      <c r="G7" s="68">
        <v>87</v>
      </c>
      <c r="H7" s="68">
        <v>1.4</v>
      </c>
      <c r="I7" s="68">
        <v>1.98</v>
      </c>
      <c r="J7" s="68">
        <v>1.9</v>
      </c>
      <c r="K7" s="71">
        <v>471</v>
      </c>
      <c r="L7" s="40"/>
    </row>
    <row r="8" spans="1:12" ht="14.4" x14ac:dyDescent="0.3">
      <c r="A8" s="22"/>
      <c r="B8" s="14"/>
      <c r="C8" s="10"/>
      <c r="D8" s="59" t="s">
        <v>46</v>
      </c>
      <c r="E8" s="63" t="s">
        <v>47</v>
      </c>
      <c r="F8" s="63">
        <v>100</v>
      </c>
      <c r="G8" s="68">
        <v>26</v>
      </c>
      <c r="H8" s="68">
        <v>0.4</v>
      </c>
      <c r="I8" s="68">
        <v>0</v>
      </c>
      <c r="J8" s="68">
        <v>10</v>
      </c>
      <c r="K8" s="71">
        <v>403</v>
      </c>
      <c r="L8" s="40"/>
    </row>
    <row r="9" spans="1:12" ht="14.4" x14ac:dyDescent="0.3">
      <c r="A9" s="22"/>
      <c r="B9" s="14"/>
      <c r="C9" s="10"/>
      <c r="D9" s="59" t="s">
        <v>21</v>
      </c>
      <c r="E9" s="63" t="s">
        <v>49</v>
      </c>
      <c r="F9" s="63">
        <v>200</v>
      </c>
      <c r="G9" s="68">
        <v>22.5</v>
      </c>
      <c r="H9" s="68">
        <v>0.27</v>
      </c>
      <c r="I9" s="68">
        <v>0.05</v>
      </c>
      <c r="J9" s="68">
        <v>5.75</v>
      </c>
      <c r="K9" s="71" t="s">
        <v>48</v>
      </c>
      <c r="L9" s="40"/>
    </row>
    <row r="10" spans="1:12" ht="14.4" x14ac:dyDescent="0.3">
      <c r="A10" s="22"/>
      <c r="B10" s="14"/>
      <c r="C10" s="10"/>
      <c r="D10" s="60" t="s">
        <v>22</v>
      </c>
      <c r="E10" s="64" t="s">
        <v>50</v>
      </c>
      <c r="F10" s="64">
        <v>30</v>
      </c>
      <c r="G10" s="64">
        <v>85.2</v>
      </c>
      <c r="H10" s="64">
        <v>2.31</v>
      </c>
      <c r="I10" s="64">
        <v>0.72</v>
      </c>
      <c r="J10" s="64" t="s">
        <v>51</v>
      </c>
      <c r="K10" s="72">
        <v>102</v>
      </c>
      <c r="L10" s="40"/>
    </row>
    <row r="11" spans="1:12" ht="14.4" x14ac:dyDescent="0.3">
      <c r="A11" s="22"/>
      <c r="B11" s="14"/>
      <c r="C11" s="10"/>
      <c r="D11" s="61" t="s">
        <v>52</v>
      </c>
      <c r="E11" s="39"/>
      <c r="F11" s="66">
        <f>SUM(F6:F10)</f>
        <v>500</v>
      </c>
      <c r="G11" s="69">
        <f>SUM(G6:G10)</f>
        <v>513.14</v>
      </c>
      <c r="H11" s="69">
        <f>SUM(H6:H10)</f>
        <v>19.409999999999997</v>
      </c>
      <c r="I11" s="69">
        <f>SUM(I6:I10)</f>
        <v>15.230000000000002</v>
      </c>
      <c r="J11" s="69">
        <f>SUM(J6:J10)</f>
        <v>98.68</v>
      </c>
      <c r="K11" s="41"/>
      <c r="L11" s="40">
        <v>90</v>
      </c>
    </row>
    <row r="12" spans="1:12" ht="14.4" x14ac:dyDescent="0.3">
      <c r="A12" s="25">
        <f>A6</f>
        <v>1</v>
      </c>
      <c r="B12" s="12">
        <f>B6</f>
        <v>1</v>
      </c>
      <c r="C12" s="9" t="s">
        <v>23</v>
      </c>
      <c r="D12" s="6" t="s">
        <v>24</v>
      </c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2"/>
      <c r="B13" s="14"/>
      <c r="C13" s="10"/>
      <c r="D13" s="6" t="s">
        <v>25</v>
      </c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2"/>
      <c r="B14" s="14"/>
      <c r="C14" s="10"/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2"/>
      <c r="B15" s="14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2"/>
      <c r="B16" s="14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2"/>
      <c r="B17" s="14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2"/>
      <c r="B19" s="14"/>
      <c r="C19" s="10"/>
      <c r="D19" s="5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2"/>
      <c r="B20" s="14"/>
      <c r="C20" s="10"/>
      <c r="D20" s="5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6"/>
      <c r="C21" s="7"/>
      <c r="D21" s="17" t="s">
        <v>31</v>
      </c>
      <c r="E21" s="8"/>
      <c r="F21" s="18">
        <f>SUM(F12:F20)</f>
        <v>0</v>
      </c>
      <c r="G21" s="18">
        <f t="shared" ref="G21:J21" si="0">SUM(G12:G20)</f>
        <v>0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24"/>
      <c r="L21" s="18">
        <f t="shared" ref="L21" si="1">SUM(L12:L20)</f>
        <v>0</v>
      </c>
    </row>
    <row r="22" spans="1:12" ht="15" thickBot="1" x14ac:dyDescent="0.3">
      <c r="A22" s="28">
        <f>A6</f>
        <v>1</v>
      </c>
      <c r="B22" s="29">
        <f>B6</f>
        <v>1</v>
      </c>
      <c r="C22" s="83" t="s">
        <v>4</v>
      </c>
      <c r="D22" s="84"/>
      <c r="E22" s="30"/>
      <c r="F22" s="66">
        <v>500</v>
      </c>
      <c r="G22" s="69">
        <v>513.14</v>
      </c>
      <c r="H22" s="69">
        <v>19.41</v>
      </c>
      <c r="I22" s="69">
        <v>15.23</v>
      </c>
      <c r="J22" s="69">
        <v>98.68</v>
      </c>
      <c r="K22" s="41"/>
      <c r="L22" s="40">
        <v>90</v>
      </c>
    </row>
    <row r="23" spans="1:12" ht="14.4" x14ac:dyDescent="0.3">
      <c r="A23" s="13">
        <v>1</v>
      </c>
      <c r="B23" s="14">
        <v>2</v>
      </c>
      <c r="C23" s="21" t="s">
        <v>19</v>
      </c>
      <c r="D23" s="73" t="s">
        <v>27</v>
      </c>
      <c r="E23" s="62" t="s">
        <v>53</v>
      </c>
      <c r="F23" s="65">
        <v>150</v>
      </c>
      <c r="G23" s="67">
        <v>127.1</v>
      </c>
      <c r="H23" s="67">
        <v>8.75</v>
      </c>
      <c r="I23" s="67">
        <v>4.41</v>
      </c>
      <c r="J23" s="67">
        <v>28.34</v>
      </c>
      <c r="K23" s="70">
        <v>171</v>
      </c>
      <c r="L23" s="38"/>
    </row>
    <row r="24" spans="1:12" ht="14.4" x14ac:dyDescent="0.3">
      <c r="A24" s="13"/>
      <c r="B24" s="14"/>
      <c r="C24" s="10"/>
      <c r="D24" s="59" t="s">
        <v>20</v>
      </c>
      <c r="E24" s="63" t="s">
        <v>54</v>
      </c>
      <c r="F24" s="63">
        <v>90</v>
      </c>
      <c r="G24" s="68">
        <v>196.68</v>
      </c>
      <c r="H24" s="68">
        <v>8.84</v>
      </c>
      <c r="I24" s="68">
        <v>10.72</v>
      </c>
      <c r="J24" s="68">
        <v>9.6999999999999993</v>
      </c>
      <c r="K24" s="71">
        <v>105</v>
      </c>
      <c r="L24" s="40"/>
    </row>
    <row r="25" spans="1:12" ht="14.4" x14ac:dyDescent="0.3">
      <c r="A25" s="13"/>
      <c r="B25" s="14"/>
      <c r="C25" s="10"/>
      <c r="D25" s="59" t="s">
        <v>21</v>
      </c>
      <c r="E25" s="63" t="s">
        <v>55</v>
      </c>
      <c r="F25" s="63">
        <v>200</v>
      </c>
      <c r="G25" s="68">
        <v>86.63</v>
      </c>
      <c r="H25" s="68">
        <v>2.71</v>
      </c>
      <c r="I25" s="68">
        <v>2.85</v>
      </c>
      <c r="J25" s="68">
        <v>11.74</v>
      </c>
      <c r="K25" s="71">
        <v>415</v>
      </c>
      <c r="L25" s="40"/>
    </row>
    <row r="26" spans="1:12" ht="14.4" x14ac:dyDescent="0.3">
      <c r="A26" s="13"/>
      <c r="B26" s="14"/>
      <c r="C26" s="10"/>
      <c r="D26" s="59" t="s">
        <v>22</v>
      </c>
      <c r="E26" s="63" t="s">
        <v>50</v>
      </c>
      <c r="F26" s="63">
        <v>60</v>
      </c>
      <c r="G26" s="68">
        <v>170.4</v>
      </c>
      <c r="H26" s="68">
        <v>4.62</v>
      </c>
      <c r="I26" s="68">
        <v>1.44</v>
      </c>
      <c r="J26" s="68">
        <v>42</v>
      </c>
      <c r="K26" s="71">
        <v>18</v>
      </c>
      <c r="L26" s="40"/>
    </row>
    <row r="27" spans="1:12" ht="14.4" x14ac:dyDescent="0.3">
      <c r="A27" s="13"/>
      <c r="B27" s="14"/>
      <c r="C27" s="10"/>
      <c r="D27" s="74" t="s">
        <v>52</v>
      </c>
      <c r="E27" s="64"/>
      <c r="F27" s="66">
        <f>SUM(F23:F26)</f>
        <v>500</v>
      </c>
      <c r="G27" s="75">
        <f>SUM(G23:G26)</f>
        <v>580.80999999999995</v>
      </c>
      <c r="H27" s="75">
        <f>SUM(H23:H26)</f>
        <v>24.92</v>
      </c>
      <c r="I27" s="75">
        <f>SUM(I23:I26)</f>
        <v>19.420000000000002</v>
      </c>
      <c r="J27" s="75">
        <f>SUM(J23:J26)</f>
        <v>91.78</v>
      </c>
      <c r="K27" s="50"/>
      <c r="L27" s="40">
        <v>90</v>
      </c>
    </row>
    <row r="28" spans="1:12" ht="14.4" x14ac:dyDescent="0.3">
      <c r="A28" s="13"/>
      <c r="B28" s="14"/>
      <c r="C28" s="10"/>
      <c r="D28" s="58"/>
      <c r="E28" s="86"/>
      <c r="F28" s="87"/>
      <c r="G28" s="87"/>
      <c r="H28" s="87"/>
      <c r="I28" s="87"/>
      <c r="J28" s="87"/>
      <c r="K28" s="88"/>
      <c r="L28" s="87"/>
    </row>
    <row r="29" spans="1:12" ht="14.4" x14ac:dyDescent="0.3">
      <c r="A29" s="12">
        <f>A23</f>
        <v>1</v>
      </c>
      <c r="B29" s="12">
        <f>B23</f>
        <v>2</v>
      </c>
      <c r="C29" s="9" t="s">
        <v>23</v>
      </c>
      <c r="D29" s="6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6" t="s">
        <v>25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6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3"/>
      <c r="B32" s="14"/>
      <c r="C32" s="10"/>
      <c r="D32" s="6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3"/>
      <c r="B33" s="14"/>
      <c r="C33" s="10"/>
      <c r="D33" s="6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3"/>
      <c r="B34" s="14"/>
      <c r="C34" s="10"/>
      <c r="D34" s="6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3"/>
      <c r="B35" s="14"/>
      <c r="C35" s="10"/>
      <c r="D35" s="6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3"/>
      <c r="B36" s="14"/>
      <c r="C36" s="10"/>
      <c r="D36" s="5"/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3"/>
      <c r="B37" s="14"/>
      <c r="C37" s="10"/>
      <c r="D37" s="5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5"/>
      <c r="B38" s="16"/>
      <c r="C38" s="7"/>
      <c r="D38" s="17" t="s">
        <v>31</v>
      </c>
      <c r="E38" s="8"/>
      <c r="F38" s="18">
        <f>SUM(F29:F37)</f>
        <v>0</v>
      </c>
      <c r="G38" s="18">
        <f t="shared" ref="G38" si="2">SUM(G29:G37)</f>
        <v>0</v>
      </c>
      <c r="H38" s="18">
        <f t="shared" ref="H38" si="3">SUM(H29:H37)</f>
        <v>0</v>
      </c>
      <c r="I38" s="18">
        <f t="shared" ref="I38" si="4">SUM(I29:I37)</f>
        <v>0</v>
      </c>
      <c r="J38" s="18">
        <f t="shared" ref="J38:L38" si="5">SUM(J29:J37)</f>
        <v>0</v>
      </c>
      <c r="K38" s="24"/>
      <c r="L38" s="18">
        <f t="shared" si="5"/>
        <v>0</v>
      </c>
    </row>
    <row r="39" spans="1:12" ht="15.75" customHeight="1" thickBot="1" x14ac:dyDescent="0.3">
      <c r="A39" s="32">
        <f>A23</f>
        <v>1</v>
      </c>
      <c r="B39" s="32">
        <f>B23</f>
        <v>2</v>
      </c>
      <c r="C39" s="83" t="s">
        <v>4</v>
      </c>
      <c r="D39" s="84"/>
      <c r="E39" s="30"/>
      <c r="F39" s="31">
        <v>500</v>
      </c>
      <c r="G39" s="31">
        <v>580.80999999999995</v>
      </c>
      <c r="H39" s="31">
        <v>24.92</v>
      </c>
      <c r="I39" s="31">
        <v>19.420000000000002</v>
      </c>
      <c r="J39" s="31">
        <v>91.78</v>
      </c>
      <c r="K39" s="31"/>
      <c r="L39" s="31">
        <v>90</v>
      </c>
    </row>
    <row r="40" spans="1:12" ht="14.4" x14ac:dyDescent="0.3">
      <c r="A40" s="22"/>
      <c r="B40" s="14"/>
      <c r="C40" s="21" t="s">
        <v>19</v>
      </c>
      <c r="D40" s="73" t="s">
        <v>20</v>
      </c>
      <c r="E40" s="62" t="s">
        <v>56</v>
      </c>
      <c r="F40" s="65">
        <v>200</v>
      </c>
      <c r="G40" s="67">
        <v>283.95999999999998</v>
      </c>
      <c r="H40" s="67">
        <v>18.61</v>
      </c>
      <c r="I40" s="67">
        <v>12.01</v>
      </c>
      <c r="J40" s="67">
        <v>59.16</v>
      </c>
      <c r="K40" s="70">
        <v>229</v>
      </c>
      <c r="L40" s="40"/>
    </row>
    <row r="41" spans="1:12" ht="14.4" x14ac:dyDescent="0.3">
      <c r="A41" s="22"/>
      <c r="B41" s="14"/>
      <c r="C41" s="10"/>
      <c r="D41" s="59" t="s">
        <v>27</v>
      </c>
      <c r="E41" s="63" t="s">
        <v>57</v>
      </c>
      <c r="F41" s="63">
        <v>60</v>
      </c>
      <c r="G41" s="68">
        <v>78.63</v>
      </c>
      <c r="H41" s="68">
        <v>4.5</v>
      </c>
      <c r="I41" s="68">
        <v>2.02</v>
      </c>
      <c r="J41" s="68">
        <v>22.8</v>
      </c>
      <c r="K41" s="71" t="s">
        <v>59</v>
      </c>
      <c r="L41" s="40"/>
    </row>
    <row r="42" spans="1:12" ht="14.4" x14ac:dyDescent="0.3">
      <c r="A42" s="22"/>
      <c r="B42" s="14"/>
      <c r="C42" s="10"/>
      <c r="D42" s="59" t="s">
        <v>22</v>
      </c>
      <c r="E42" s="63" t="s">
        <v>50</v>
      </c>
      <c r="F42" s="63">
        <v>40</v>
      </c>
      <c r="G42" s="68">
        <v>113.6</v>
      </c>
      <c r="H42" s="68">
        <v>3.08</v>
      </c>
      <c r="I42" s="68">
        <v>0.96</v>
      </c>
      <c r="J42" s="68" t="s">
        <v>58</v>
      </c>
      <c r="K42" s="71">
        <v>18</v>
      </c>
      <c r="L42" s="40"/>
    </row>
    <row r="43" spans="1:12" ht="14.4" x14ac:dyDescent="0.3">
      <c r="A43" s="22"/>
      <c r="B43" s="14"/>
      <c r="C43" s="10"/>
      <c r="D43" s="59" t="s">
        <v>21</v>
      </c>
      <c r="E43" s="63" t="s">
        <v>42</v>
      </c>
      <c r="F43" s="63">
        <v>200</v>
      </c>
      <c r="G43" s="68">
        <v>20.95</v>
      </c>
      <c r="H43" s="68">
        <v>0.22</v>
      </c>
      <c r="I43" s="68">
        <v>0.05</v>
      </c>
      <c r="J43" s="68">
        <v>5.57</v>
      </c>
      <c r="K43" s="71" t="s">
        <v>60</v>
      </c>
      <c r="L43" s="40"/>
    </row>
    <row r="44" spans="1:12" ht="14.4" x14ac:dyDescent="0.3">
      <c r="A44" s="22"/>
      <c r="B44" s="14"/>
      <c r="C44" s="10"/>
      <c r="D44" s="77" t="s">
        <v>52</v>
      </c>
      <c r="E44" s="76"/>
      <c r="F44" s="66">
        <f>SUM(F40:F43)</f>
        <v>500</v>
      </c>
      <c r="G44" s="75">
        <f>SUM(G40:G43)</f>
        <v>497.13999999999993</v>
      </c>
      <c r="H44" s="75">
        <f>SUM(H40:H43)</f>
        <v>26.409999999999997</v>
      </c>
      <c r="I44" s="75">
        <f>SUM(I40:I43)</f>
        <v>15.04</v>
      </c>
      <c r="J44" s="75">
        <f>SUM(J40:J43)</f>
        <v>87.53</v>
      </c>
      <c r="K44" s="41"/>
      <c r="L44" s="40">
        <v>90</v>
      </c>
    </row>
    <row r="45" spans="1:12" ht="14.4" x14ac:dyDescent="0.3">
      <c r="A45" s="25" t="e">
        <f>#REF!</f>
        <v>#REF!</v>
      </c>
      <c r="B45" s="12" t="e">
        <f>#REF!</f>
        <v>#REF!</v>
      </c>
      <c r="C45" s="9" t="s">
        <v>23</v>
      </c>
      <c r="D45" s="6" t="s">
        <v>24</v>
      </c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2"/>
      <c r="B46" s="14"/>
      <c r="C46" s="10"/>
      <c r="D46" s="6" t="s">
        <v>25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2"/>
      <c r="B47" s="14"/>
      <c r="C47" s="10"/>
      <c r="D47" s="6" t="s">
        <v>26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2"/>
      <c r="B48" s="14"/>
      <c r="C48" s="10"/>
      <c r="D48" s="6" t="s">
        <v>27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2"/>
      <c r="B49" s="14"/>
      <c r="C49" s="10"/>
      <c r="D49" s="6" t="s">
        <v>28</v>
      </c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6" t="s">
        <v>29</v>
      </c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2"/>
      <c r="B51" s="14"/>
      <c r="C51" s="10"/>
      <c r="D51" s="6" t="s">
        <v>30</v>
      </c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2"/>
      <c r="B52" s="14"/>
      <c r="C52" s="10"/>
      <c r="D52" s="5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2"/>
      <c r="B53" s="14"/>
      <c r="C53" s="10"/>
      <c r="D53" s="5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6"/>
      <c r="C54" s="7"/>
      <c r="D54" s="17" t="s">
        <v>31</v>
      </c>
      <c r="E54" s="8"/>
      <c r="F54" s="18">
        <f>SUM(F45:F53)</f>
        <v>0</v>
      </c>
      <c r="G54" s="18">
        <f t="shared" ref="G54" si="6">SUM(G45:G53)</f>
        <v>0</v>
      </c>
      <c r="H54" s="18">
        <f t="shared" ref="H54" si="7">SUM(H45:H53)</f>
        <v>0</v>
      </c>
      <c r="I54" s="18">
        <f t="shared" ref="I54" si="8">SUM(I45:I53)</f>
        <v>0</v>
      </c>
      <c r="J54" s="18">
        <f t="shared" ref="J54:L54" si="9">SUM(J45:J53)</f>
        <v>0</v>
      </c>
      <c r="K54" s="24"/>
      <c r="L54" s="18">
        <f t="shared" si="9"/>
        <v>0</v>
      </c>
    </row>
    <row r="55" spans="1:12" ht="15.75" customHeight="1" thickBot="1" x14ac:dyDescent="0.3">
      <c r="A55" s="28" t="e">
        <f>#REF!</f>
        <v>#REF!</v>
      </c>
      <c r="B55" s="29" t="e">
        <f>#REF!</f>
        <v>#REF!</v>
      </c>
      <c r="C55" s="83" t="s">
        <v>4</v>
      </c>
      <c r="D55" s="84"/>
      <c r="E55" s="30"/>
      <c r="F55" s="31">
        <v>500</v>
      </c>
      <c r="G55" s="31">
        <v>497.14</v>
      </c>
      <c r="H55" s="31">
        <v>26.41</v>
      </c>
      <c r="I55" s="31">
        <v>15.04</v>
      </c>
      <c r="J55" s="31">
        <v>87.53</v>
      </c>
      <c r="K55" s="31"/>
      <c r="L55" s="31">
        <v>90</v>
      </c>
    </row>
    <row r="56" spans="1:12" ht="14.4" x14ac:dyDescent="0.3">
      <c r="A56" s="19">
        <v>1</v>
      </c>
      <c r="B56" s="20">
        <v>4</v>
      </c>
      <c r="C56" s="21" t="s">
        <v>19</v>
      </c>
      <c r="D56" s="73" t="s">
        <v>20</v>
      </c>
      <c r="E56" s="62" t="s">
        <v>81</v>
      </c>
      <c r="F56" s="65">
        <v>150</v>
      </c>
      <c r="G56" s="67">
        <v>2.15</v>
      </c>
      <c r="H56" s="67">
        <v>3.01</v>
      </c>
      <c r="I56" s="67">
        <v>19.66</v>
      </c>
      <c r="J56" s="67">
        <v>244.34</v>
      </c>
      <c r="K56" s="70">
        <v>340</v>
      </c>
      <c r="L56" s="38"/>
    </row>
    <row r="57" spans="1:12" ht="14.4" x14ac:dyDescent="0.3">
      <c r="A57" s="22"/>
      <c r="B57" s="14"/>
      <c r="C57" s="10"/>
      <c r="D57" s="73" t="s">
        <v>79</v>
      </c>
      <c r="E57" s="62" t="s">
        <v>80</v>
      </c>
      <c r="F57" s="65">
        <v>110</v>
      </c>
      <c r="G57" s="67">
        <v>12.28</v>
      </c>
      <c r="H57" s="67">
        <v>19.8</v>
      </c>
      <c r="I57" s="67"/>
      <c r="J57" s="67">
        <v>286</v>
      </c>
      <c r="K57" s="70">
        <v>6704</v>
      </c>
      <c r="L57" s="79"/>
    </row>
    <row r="58" spans="1:12" ht="14.4" x14ac:dyDescent="0.3">
      <c r="A58" s="22"/>
      <c r="B58" s="14"/>
      <c r="C58" s="10"/>
      <c r="D58" s="59" t="s">
        <v>21</v>
      </c>
      <c r="E58" s="63" t="s">
        <v>41</v>
      </c>
      <c r="F58" s="63">
        <v>200</v>
      </c>
      <c r="G58" s="68">
        <v>3.69</v>
      </c>
      <c r="H58" s="68">
        <v>3.76</v>
      </c>
      <c r="I58" s="68">
        <v>13.99</v>
      </c>
      <c r="J58" s="68">
        <v>109.91</v>
      </c>
      <c r="K58" s="71" t="s">
        <v>61</v>
      </c>
      <c r="L58" s="40"/>
    </row>
    <row r="59" spans="1:12" ht="14.4" x14ac:dyDescent="0.3">
      <c r="A59" s="22"/>
      <c r="B59" s="14"/>
      <c r="C59" s="10"/>
      <c r="D59" s="59" t="s">
        <v>22</v>
      </c>
      <c r="E59" s="63" t="s">
        <v>50</v>
      </c>
      <c r="F59" s="63">
        <v>40</v>
      </c>
      <c r="G59" s="68">
        <v>3.08</v>
      </c>
      <c r="H59" s="68">
        <v>0.96</v>
      </c>
      <c r="I59" s="68">
        <v>28</v>
      </c>
      <c r="J59" s="68">
        <v>113.6</v>
      </c>
      <c r="K59" s="71">
        <v>18</v>
      </c>
      <c r="L59" s="40"/>
    </row>
    <row r="60" spans="1:12" ht="14.4" x14ac:dyDescent="0.3">
      <c r="A60" s="22"/>
      <c r="B60" s="14"/>
      <c r="C60" s="10"/>
      <c r="D60" s="59" t="s">
        <v>46</v>
      </c>
      <c r="E60" s="63" t="s">
        <v>47</v>
      </c>
      <c r="F60" s="63">
        <v>100</v>
      </c>
      <c r="G60" s="68">
        <v>0.4</v>
      </c>
      <c r="H60" s="68"/>
      <c r="I60" s="68">
        <v>10</v>
      </c>
      <c r="J60" s="68">
        <v>26</v>
      </c>
      <c r="K60" s="71">
        <v>403</v>
      </c>
      <c r="L60" s="40"/>
    </row>
    <row r="61" spans="1:12" ht="14.4" x14ac:dyDescent="0.3">
      <c r="A61" s="22"/>
      <c r="B61" s="14"/>
      <c r="C61" s="10"/>
      <c r="D61" s="77" t="s">
        <v>52</v>
      </c>
      <c r="E61" s="76"/>
      <c r="F61" s="66">
        <f>SUM(F56:F60)</f>
        <v>600</v>
      </c>
      <c r="G61" s="75">
        <f>SUM(G56:G60)</f>
        <v>21.6</v>
      </c>
      <c r="H61" s="75">
        <f>SUM(H56:H60)</f>
        <v>27.53</v>
      </c>
      <c r="I61" s="75">
        <f>SUM(I56:I60)</f>
        <v>71.650000000000006</v>
      </c>
      <c r="J61" s="75">
        <f>SUM(J56:J60)</f>
        <v>779.85</v>
      </c>
      <c r="K61" s="50"/>
      <c r="L61" s="40">
        <v>90</v>
      </c>
    </row>
    <row r="62" spans="1:12" ht="14.4" x14ac:dyDescent="0.3">
      <c r="A62" s="25">
        <f>A56</f>
        <v>1</v>
      </c>
      <c r="B62" s="12">
        <f>B56</f>
        <v>4</v>
      </c>
      <c r="C62" s="9" t="s">
        <v>23</v>
      </c>
      <c r="D62" s="6" t="s">
        <v>24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2"/>
      <c r="B63" s="14"/>
      <c r="C63" s="10"/>
      <c r="D63" s="6" t="s">
        <v>25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2"/>
      <c r="B64" s="14"/>
      <c r="C64" s="10"/>
      <c r="D64" s="6" t="s">
        <v>26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2"/>
      <c r="B65" s="14"/>
      <c r="C65" s="10"/>
      <c r="D65" s="6" t="s">
        <v>27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2"/>
      <c r="B66" s="14"/>
      <c r="C66" s="10"/>
      <c r="D66" s="6" t="s">
        <v>28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2"/>
      <c r="B67" s="14"/>
      <c r="C67" s="10"/>
      <c r="D67" s="6" t="s">
        <v>29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2"/>
      <c r="B68" s="14"/>
      <c r="C68" s="10"/>
      <c r="D68" s="6" t="s">
        <v>30</v>
      </c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2"/>
      <c r="B70" s="14"/>
      <c r="C70" s="10"/>
      <c r="D70" s="5"/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3"/>
      <c r="B71" s="16"/>
      <c r="C71" s="7"/>
      <c r="D71" s="17" t="s">
        <v>31</v>
      </c>
      <c r="E71" s="8"/>
      <c r="F71" s="18">
        <f>SUM(F62:F70)</f>
        <v>0</v>
      </c>
      <c r="G71" s="18">
        <f t="shared" ref="G71" si="10">SUM(G62:G70)</f>
        <v>0</v>
      </c>
      <c r="H71" s="18">
        <f t="shared" ref="H71" si="11">SUM(H62:H70)</f>
        <v>0</v>
      </c>
      <c r="I71" s="18">
        <f t="shared" ref="I71" si="12">SUM(I62:I70)</f>
        <v>0</v>
      </c>
      <c r="J71" s="18">
        <f t="shared" ref="J71:L71" si="13">SUM(J62:J70)</f>
        <v>0</v>
      </c>
      <c r="K71" s="24"/>
      <c r="L71" s="18">
        <f t="shared" si="13"/>
        <v>0</v>
      </c>
    </row>
    <row r="72" spans="1:12" ht="15.75" customHeight="1" thickBot="1" x14ac:dyDescent="0.3">
      <c r="A72" s="28">
        <f>A56</f>
        <v>1</v>
      </c>
      <c r="B72" s="29">
        <f>B56</f>
        <v>4</v>
      </c>
      <c r="C72" s="83" t="s">
        <v>4</v>
      </c>
      <c r="D72" s="84"/>
      <c r="E72" s="30"/>
      <c r="F72" s="66">
        <v>600</v>
      </c>
      <c r="G72" s="75">
        <v>21.6</v>
      </c>
      <c r="H72" s="75">
        <v>27.53</v>
      </c>
      <c r="I72" s="75">
        <v>71.650000000000006</v>
      </c>
      <c r="J72" s="75">
        <v>779.85</v>
      </c>
      <c r="K72" s="50"/>
      <c r="L72" s="40">
        <v>90</v>
      </c>
    </row>
    <row r="73" spans="1:12" ht="14.4" x14ac:dyDescent="0.3">
      <c r="A73" s="19">
        <v>1</v>
      </c>
      <c r="B73" s="20">
        <v>5</v>
      </c>
      <c r="C73" s="21" t="s">
        <v>19</v>
      </c>
      <c r="D73" s="73" t="s">
        <v>20</v>
      </c>
      <c r="E73" s="62" t="s">
        <v>63</v>
      </c>
      <c r="F73" s="65">
        <v>200</v>
      </c>
      <c r="G73" s="48">
        <v>238.96</v>
      </c>
      <c r="H73" s="48">
        <v>15.97</v>
      </c>
      <c r="I73" s="48">
        <v>14.17</v>
      </c>
      <c r="J73" s="48">
        <v>23.38</v>
      </c>
      <c r="K73" s="70">
        <v>196</v>
      </c>
      <c r="L73" s="38"/>
    </row>
    <row r="74" spans="1:12" ht="14.4" x14ac:dyDescent="0.3">
      <c r="A74" s="22"/>
      <c r="B74" s="14"/>
      <c r="C74" s="10"/>
      <c r="D74" s="59" t="s">
        <v>21</v>
      </c>
      <c r="E74" s="63" t="s">
        <v>49</v>
      </c>
      <c r="F74" s="63">
        <v>200</v>
      </c>
      <c r="G74" s="54">
        <v>22.5</v>
      </c>
      <c r="H74" s="54">
        <v>0.27</v>
      </c>
      <c r="I74" s="54">
        <v>0.05</v>
      </c>
      <c r="J74" s="54">
        <v>5.75</v>
      </c>
      <c r="K74" s="71" t="s">
        <v>48</v>
      </c>
      <c r="L74" s="40"/>
    </row>
    <row r="75" spans="1:12" ht="14.4" x14ac:dyDescent="0.3">
      <c r="A75" s="22"/>
      <c r="B75" s="14"/>
      <c r="C75" s="10"/>
      <c r="D75" s="59" t="s">
        <v>22</v>
      </c>
      <c r="E75" s="63" t="s">
        <v>50</v>
      </c>
      <c r="F75" s="63">
        <v>40</v>
      </c>
      <c r="G75" s="49">
        <v>113.6</v>
      </c>
      <c r="H75" s="49">
        <v>3.08</v>
      </c>
      <c r="I75" s="49">
        <v>0.96</v>
      </c>
      <c r="J75" s="49">
        <v>28</v>
      </c>
      <c r="K75" s="71">
        <v>18</v>
      </c>
      <c r="L75" s="40"/>
    </row>
    <row r="76" spans="1:12" ht="14.4" x14ac:dyDescent="0.3">
      <c r="A76" s="22"/>
      <c r="B76" s="14"/>
      <c r="C76" s="10"/>
      <c r="D76" s="59" t="s">
        <v>62</v>
      </c>
      <c r="E76" s="63" t="s">
        <v>64</v>
      </c>
      <c r="F76" s="63">
        <v>60</v>
      </c>
      <c r="G76" s="49">
        <v>180</v>
      </c>
      <c r="H76" s="49">
        <v>4.62</v>
      </c>
      <c r="I76" s="49">
        <v>1.74</v>
      </c>
      <c r="J76" s="49">
        <v>40.799999999999997</v>
      </c>
      <c r="K76" s="71">
        <v>21</v>
      </c>
      <c r="L76" s="40"/>
    </row>
    <row r="77" spans="1:12" ht="14.4" x14ac:dyDescent="0.3">
      <c r="A77" s="22"/>
      <c r="B77" s="14"/>
      <c r="C77" s="10"/>
      <c r="D77" s="77" t="s">
        <v>52</v>
      </c>
      <c r="E77" s="76"/>
      <c r="F77" s="66">
        <f>SUM(F73:F76)</f>
        <v>500</v>
      </c>
      <c r="G77" s="48">
        <v>555.05999999999995</v>
      </c>
      <c r="H77" s="48">
        <v>23.94</v>
      </c>
      <c r="I77" s="48">
        <v>16.920000000000002</v>
      </c>
      <c r="J77" s="48">
        <v>97.93</v>
      </c>
      <c r="K77" s="50"/>
      <c r="L77" s="40">
        <v>90</v>
      </c>
    </row>
    <row r="78" spans="1:12" ht="14.4" x14ac:dyDescent="0.3">
      <c r="A78" s="22"/>
      <c r="B78" s="14"/>
      <c r="C78" s="10"/>
      <c r="D78" s="89"/>
      <c r="E78" s="86"/>
      <c r="F78" s="87"/>
      <c r="G78" s="87"/>
      <c r="H78" s="87"/>
      <c r="I78" s="87"/>
      <c r="J78" s="87"/>
      <c r="K78" s="88"/>
      <c r="L78" s="87"/>
    </row>
    <row r="79" spans="1:12" ht="14.4" x14ac:dyDescent="0.3">
      <c r="A79" s="25">
        <f>A73</f>
        <v>1</v>
      </c>
      <c r="B79" s="12">
        <f>B73</f>
        <v>5</v>
      </c>
      <c r="C79" s="9" t="s">
        <v>23</v>
      </c>
      <c r="D79" s="6" t="s">
        <v>24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2"/>
      <c r="B80" s="14"/>
      <c r="C80" s="10"/>
      <c r="D80" s="6" t="s">
        <v>25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2"/>
      <c r="B81" s="14"/>
      <c r="C81" s="10"/>
      <c r="D81" s="6" t="s">
        <v>26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2"/>
      <c r="B82" s="14"/>
      <c r="C82" s="10"/>
      <c r="D82" s="6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2"/>
      <c r="B83" s="14"/>
      <c r="C83" s="10"/>
      <c r="D83" s="6" t="s">
        <v>28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2"/>
      <c r="B84" s="14"/>
      <c r="C84" s="10"/>
      <c r="D84" s="6" t="s">
        <v>29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2"/>
      <c r="B85" s="14"/>
      <c r="C85" s="10"/>
      <c r="D85" s="6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2"/>
      <c r="B86" s="14"/>
      <c r="C86" s="10"/>
      <c r="D86" s="5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6"/>
      <c r="C88" s="7"/>
      <c r="D88" s="17" t="s">
        <v>31</v>
      </c>
      <c r="E88" s="8"/>
      <c r="F88" s="18">
        <f>SUM(F79:F87)</f>
        <v>0</v>
      </c>
      <c r="G88" s="18">
        <f t="shared" ref="G88" si="14">SUM(G79:G87)</f>
        <v>0</v>
      </c>
      <c r="H88" s="18">
        <f t="shared" ref="H88" si="15">SUM(H79:H87)</f>
        <v>0</v>
      </c>
      <c r="I88" s="18">
        <f t="shared" ref="I88" si="16">SUM(I79:I87)</f>
        <v>0</v>
      </c>
      <c r="J88" s="18">
        <f t="shared" ref="J88:L88" si="17">SUM(J79:J87)</f>
        <v>0</v>
      </c>
      <c r="K88" s="24"/>
      <c r="L88" s="18">
        <f t="shared" si="17"/>
        <v>0</v>
      </c>
    </row>
    <row r="89" spans="1:12" ht="15.75" customHeight="1" thickBot="1" x14ac:dyDescent="0.3">
      <c r="A89" s="28">
        <f>A73</f>
        <v>1</v>
      </c>
      <c r="B89" s="29">
        <f>B73</f>
        <v>5</v>
      </c>
      <c r="C89" s="83" t="s">
        <v>4</v>
      </c>
      <c r="D89" s="84"/>
      <c r="E89" s="30"/>
      <c r="F89" s="31">
        <v>500</v>
      </c>
      <c r="G89" s="31">
        <v>555.05999999999995</v>
      </c>
      <c r="H89" s="31">
        <v>23.94</v>
      </c>
      <c r="I89" s="31">
        <v>16.920000000000002</v>
      </c>
      <c r="J89" s="31">
        <v>97.93</v>
      </c>
      <c r="K89" s="31"/>
      <c r="L89" s="31">
        <v>90</v>
      </c>
    </row>
    <row r="90" spans="1:12" ht="14.4" x14ac:dyDescent="0.3">
      <c r="A90" s="19">
        <v>2</v>
      </c>
      <c r="B90" s="20">
        <v>1</v>
      </c>
      <c r="C90" s="21" t="s">
        <v>19</v>
      </c>
      <c r="D90" s="73" t="s">
        <v>20</v>
      </c>
      <c r="E90" s="62" t="s">
        <v>66</v>
      </c>
      <c r="F90" s="65">
        <v>200</v>
      </c>
      <c r="G90" s="67">
        <v>198.52</v>
      </c>
      <c r="H90" s="67">
        <v>4.84</v>
      </c>
      <c r="I90" s="67">
        <v>10.56</v>
      </c>
      <c r="J90" s="67">
        <v>23.73</v>
      </c>
      <c r="K90" s="70">
        <v>226</v>
      </c>
      <c r="L90" s="38"/>
    </row>
    <row r="91" spans="1:12" ht="14.4" x14ac:dyDescent="0.3">
      <c r="A91" s="22"/>
      <c r="B91" s="14"/>
      <c r="C91" s="10"/>
      <c r="D91" s="59" t="s">
        <v>27</v>
      </c>
      <c r="E91" s="63" t="s">
        <v>67</v>
      </c>
      <c r="F91" s="63">
        <v>60</v>
      </c>
      <c r="G91" s="68">
        <v>195</v>
      </c>
      <c r="H91" s="68">
        <v>6.18</v>
      </c>
      <c r="I91" s="68">
        <v>2.94</v>
      </c>
      <c r="J91" s="68">
        <v>36</v>
      </c>
      <c r="K91" s="71" t="s">
        <v>65</v>
      </c>
      <c r="L91" s="40"/>
    </row>
    <row r="92" spans="1:12" ht="14.4" x14ac:dyDescent="0.3">
      <c r="A92" s="22"/>
      <c r="B92" s="14"/>
      <c r="C92" s="10"/>
      <c r="D92" s="59" t="s">
        <v>21</v>
      </c>
      <c r="E92" s="63" t="s">
        <v>68</v>
      </c>
      <c r="F92" s="63">
        <v>200</v>
      </c>
      <c r="G92" s="68">
        <v>91.3</v>
      </c>
      <c r="H92" s="68">
        <v>3.42</v>
      </c>
      <c r="I92" s="68">
        <v>3.5</v>
      </c>
      <c r="J92" s="68">
        <v>11.54</v>
      </c>
      <c r="K92" s="71">
        <v>418</v>
      </c>
      <c r="L92" s="40"/>
    </row>
    <row r="93" spans="1:12" ht="14.4" x14ac:dyDescent="0.3">
      <c r="A93" s="22"/>
      <c r="B93" s="14"/>
      <c r="C93" s="10"/>
      <c r="D93" s="59" t="s">
        <v>22</v>
      </c>
      <c r="E93" s="63" t="s">
        <v>50</v>
      </c>
      <c r="F93" s="63">
        <v>40</v>
      </c>
      <c r="G93" s="68">
        <v>113.6</v>
      </c>
      <c r="H93" s="68">
        <v>3.08</v>
      </c>
      <c r="I93" s="68">
        <v>0.96</v>
      </c>
      <c r="J93" s="68">
        <v>28</v>
      </c>
      <c r="K93" s="71">
        <v>18</v>
      </c>
      <c r="L93" s="40"/>
    </row>
    <row r="94" spans="1:12" ht="14.4" x14ac:dyDescent="0.3">
      <c r="A94" s="22"/>
      <c r="B94" s="14"/>
      <c r="C94" s="10"/>
      <c r="D94" s="77" t="s">
        <v>52</v>
      </c>
      <c r="E94" s="76"/>
      <c r="F94" s="66">
        <f>SUM(F90:F93)</f>
        <v>500</v>
      </c>
      <c r="G94" s="75">
        <f>SUM(G90:G93)</f>
        <v>598.41999999999996</v>
      </c>
      <c r="H94" s="75">
        <f>SUM(H90:H93)</f>
        <v>17.52</v>
      </c>
      <c r="I94" s="75">
        <f>SUM(I90:I93)</f>
        <v>17.96</v>
      </c>
      <c r="J94" s="75">
        <f>SUM(J90:J93)</f>
        <v>99.27000000000001</v>
      </c>
      <c r="K94" s="52"/>
      <c r="L94" s="40">
        <v>90</v>
      </c>
    </row>
    <row r="95" spans="1:12" ht="14.4" x14ac:dyDescent="0.3">
      <c r="A95" s="25">
        <f>A90</f>
        <v>2</v>
      </c>
      <c r="B95" s="12">
        <f>B90</f>
        <v>1</v>
      </c>
      <c r="C95" s="9" t="s">
        <v>23</v>
      </c>
      <c r="D95" s="6" t="s">
        <v>24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2"/>
      <c r="B96" s="14"/>
      <c r="C96" s="10"/>
      <c r="D96" s="6" t="s">
        <v>25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2"/>
      <c r="B97" s="14"/>
      <c r="C97" s="10"/>
      <c r="D97" s="6" t="s">
        <v>26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6" t="s">
        <v>27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2"/>
      <c r="B99" s="14"/>
      <c r="C99" s="10"/>
      <c r="D99" s="6" t="s">
        <v>28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2"/>
      <c r="B100" s="14"/>
      <c r="C100" s="10"/>
      <c r="D100" s="6" t="s">
        <v>29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2"/>
      <c r="B101" s="14"/>
      <c r="C101" s="10"/>
      <c r="D101" s="6" t="s">
        <v>30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2"/>
      <c r="B102" s="14"/>
      <c r="C102" s="10"/>
      <c r="D102" s="5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2"/>
      <c r="B103" s="14"/>
      <c r="C103" s="10"/>
      <c r="D103" s="5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6"/>
      <c r="C104" s="7"/>
      <c r="D104" s="17" t="s">
        <v>31</v>
      </c>
      <c r="E104" s="8"/>
      <c r="F104" s="18">
        <f>SUM(F95:F103)</f>
        <v>0</v>
      </c>
      <c r="G104" s="18">
        <f t="shared" ref="G104:J104" si="18">SUM(G95:G103)</f>
        <v>0</v>
      </c>
      <c r="H104" s="18">
        <f t="shared" si="18"/>
        <v>0</v>
      </c>
      <c r="I104" s="18">
        <f t="shared" si="18"/>
        <v>0</v>
      </c>
      <c r="J104" s="18">
        <f t="shared" si="18"/>
        <v>0</v>
      </c>
      <c r="K104" s="24"/>
      <c r="L104" s="18">
        <f t="shared" ref="L104" si="19">SUM(L95:L103)</f>
        <v>0</v>
      </c>
    </row>
    <row r="105" spans="1:12" ht="15" thickBot="1" x14ac:dyDescent="0.3">
      <c r="A105" s="28">
        <f>A90</f>
        <v>2</v>
      </c>
      <c r="B105" s="29">
        <f>B90</f>
        <v>1</v>
      </c>
      <c r="C105" s="83" t="s">
        <v>4</v>
      </c>
      <c r="D105" s="84"/>
      <c r="E105" s="30"/>
      <c r="F105" s="31">
        <v>500</v>
      </c>
      <c r="G105" s="31">
        <v>598.41999999999996</v>
      </c>
      <c r="H105" s="31">
        <v>17.52</v>
      </c>
      <c r="I105" s="31">
        <v>17.96</v>
      </c>
      <c r="J105" s="31">
        <v>99.27</v>
      </c>
      <c r="K105" s="31"/>
      <c r="L105" s="31">
        <v>90</v>
      </c>
    </row>
    <row r="106" spans="1:12" ht="14.4" x14ac:dyDescent="0.3">
      <c r="A106" s="13">
        <v>2</v>
      </c>
      <c r="B106" s="14">
        <v>2</v>
      </c>
      <c r="C106" s="21" t="s">
        <v>19</v>
      </c>
      <c r="D106" s="73" t="s">
        <v>20</v>
      </c>
      <c r="E106" s="62" t="s">
        <v>69</v>
      </c>
      <c r="F106" s="65">
        <v>200</v>
      </c>
      <c r="G106" s="55">
        <v>210.11</v>
      </c>
      <c r="H106" s="55">
        <v>9.75</v>
      </c>
      <c r="I106" s="55">
        <v>13.18</v>
      </c>
      <c r="J106" s="55">
        <v>15.29</v>
      </c>
      <c r="K106" s="70">
        <v>239</v>
      </c>
      <c r="L106" s="38"/>
    </row>
    <row r="107" spans="1:12" ht="14.4" x14ac:dyDescent="0.3">
      <c r="A107" s="13"/>
      <c r="B107" s="14"/>
      <c r="C107" s="10"/>
      <c r="D107" s="59" t="s">
        <v>44</v>
      </c>
      <c r="E107" s="63" t="s">
        <v>70</v>
      </c>
      <c r="F107" s="63">
        <v>40</v>
      </c>
      <c r="G107" s="49">
        <v>120</v>
      </c>
      <c r="H107" s="49">
        <v>3.08</v>
      </c>
      <c r="I107" s="49">
        <v>1.1599999999999999</v>
      </c>
      <c r="J107" s="49">
        <v>27.2</v>
      </c>
      <c r="K107" s="71">
        <v>9</v>
      </c>
      <c r="L107" s="40"/>
    </row>
    <row r="108" spans="1:12" ht="14.4" x14ac:dyDescent="0.3">
      <c r="A108" s="13"/>
      <c r="B108" s="14"/>
      <c r="C108" s="10"/>
      <c r="D108" s="59" t="s">
        <v>21</v>
      </c>
      <c r="E108" s="63" t="s">
        <v>55</v>
      </c>
      <c r="F108" s="63">
        <v>200</v>
      </c>
      <c r="G108" s="55">
        <v>86.63</v>
      </c>
      <c r="H108" s="55">
        <v>2.71</v>
      </c>
      <c r="I108" s="55">
        <v>2.85</v>
      </c>
      <c r="J108" s="55">
        <v>11.74</v>
      </c>
      <c r="K108" s="71">
        <v>415</v>
      </c>
      <c r="L108" s="40"/>
    </row>
    <row r="109" spans="1:12" ht="14.4" x14ac:dyDescent="0.3">
      <c r="A109" s="13"/>
      <c r="B109" s="14"/>
      <c r="C109" s="10"/>
      <c r="D109" s="59" t="s">
        <v>22</v>
      </c>
      <c r="E109" s="63" t="s">
        <v>50</v>
      </c>
      <c r="F109" s="63">
        <v>60</v>
      </c>
      <c r="G109" s="49">
        <v>170.4</v>
      </c>
      <c r="H109" s="49">
        <v>4.62</v>
      </c>
      <c r="I109" s="49">
        <v>1.44</v>
      </c>
      <c r="J109" s="49">
        <v>42</v>
      </c>
      <c r="K109" s="71">
        <v>18</v>
      </c>
      <c r="L109" s="40"/>
    </row>
    <row r="110" spans="1:12" ht="14.4" x14ac:dyDescent="0.3">
      <c r="A110" s="13"/>
      <c r="B110" s="14"/>
      <c r="C110" s="10"/>
      <c r="D110" s="77" t="s">
        <v>52</v>
      </c>
      <c r="E110" s="76"/>
      <c r="F110" s="66">
        <f>SUM(F106:F109)</f>
        <v>500</v>
      </c>
      <c r="G110" s="40">
        <v>587.14</v>
      </c>
      <c r="H110" s="40">
        <v>20.16</v>
      </c>
      <c r="I110" s="40">
        <v>18.63</v>
      </c>
      <c r="J110" s="40">
        <v>96.23</v>
      </c>
      <c r="K110" s="41"/>
      <c r="L110" s="40">
        <v>90</v>
      </c>
    </row>
    <row r="111" spans="1:12" ht="14.4" x14ac:dyDescent="0.3">
      <c r="A111" s="13"/>
      <c r="B111" s="14"/>
      <c r="C111" s="10"/>
      <c r="D111" s="90"/>
      <c r="E111" s="86"/>
      <c r="F111" s="87"/>
      <c r="G111" s="87"/>
      <c r="H111" s="87"/>
      <c r="I111" s="87"/>
      <c r="J111" s="87"/>
      <c r="K111" s="88"/>
      <c r="L111" s="87"/>
    </row>
    <row r="112" spans="1:12" ht="14.4" x14ac:dyDescent="0.3">
      <c r="A112" s="12">
        <f>A106</f>
        <v>2</v>
      </c>
      <c r="B112" s="12">
        <f>B106</f>
        <v>2</v>
      </c>
      <c r="C112" s="9" t="s">
        <v>23</v>
      </c>
      <c r="D112" s="6" t="s">
        <v>24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13"/>
      <c r="B113" s="14"/>
      <c r="C113" s="10"/>
      <c r="D113" s="6" t="s">
        <v>25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13"/>
      <c r="B114" s="14"/>
      <c r="C114" s="10"/>
      <c r="D114" s="6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13"/>
      <c r="B115" s="14"/>
      <c r="C115" s="10"/>
      <c r="D115" s="6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13"/>
      <c r="B116" s="14"/>
      <c r="C116" s="10"/>
      <c r="D116" s="6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13"/>
      <c r="B117" s="14"/>
      <c r="C117" s="10"/>
      <c r="D117" s="6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13"/>
      <c r="B118" s="14"/>
      <c r="C118" s="10"/>
      <c r="D118" s="6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13"/>
      <c r="B119" s="14"/>
      <c r="C119" s="10"/>
      <c r="D119" s="5"/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3"/>
      <c r="B120" s="14"/>
      <c r="C120" s="10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5"/>
      <c r="B121" s="16"/>
      <c r="C121" s="7"/>
      <c r="D121" s="17" t="s">
        <v>31</v>
      </c>
      <c r="E121" s="8"/>
      <c r="F121" s="18">
        <f>SUM(F112:F120)</f>
        <v>0</v>
      </c>
      <c r="G121" s="18">
        <f t="shared" ref="G121:J121" si="20">SUM(G112:G120)</f>
        <v>0</v>
      </c>
      <c r="H121" s="18">
        <f t="shared" si="20"/>
        <v>0</v>
      </c>
      <c r="I121" s="18">
        <f t="shared" si="20"/>
        <v>0</v>
      </c>
      <c r="J121" s="18">
        <f t="shared" si="20"/>
        <v>0</v>
      </c>
      <c r="K121" s="24"/>
      <c r="L121" s="18">
        <f t="shared" ref="L121" si="21">SUM(L112:L120)</f>
        <v>0</v>
      </c>
    </row>
    <row r="122" spans="1:12" ht="15" thickBot="1" x14ac:dyDescent="0.3">
      <c r="A122" s="32">
        <f>A106</f>
        <v>2</v>
      </c>
      <c r="B122" s="32">
        <f>B106</f>
        <v>2</v>
      </c>
      <c r="C122" s="83" t="s">
        <v>4</v>
      </c>
      <c r="D122" s="84"/>
      <c r="E122" s="30"/>
      <c r="F122" s="31">
        <v>500</v>
      </c>
      <c r="G122" s="31">
        <v>587.14</v>
      </c>
      <c r="H122" s="31">
        <v>20.16</v>
      </c>
      <c r="I122" s="31">
        <v>18.63</v>
      </c>
      <c r="J122" s="31">
        <v>96.23</v>
      </c>
      <c r="K122" s="31"/>
      <c r="L122" s="31">
        <v>90</v>
      </c>
    </row>
    <row r="123" spans="1:12" ht="14.4" x14ac:dyDescent="0.3">
      <c r="A123" s="19">
        <v>2</v>
      </c>
      <c r="B123" s="20">
        <v>3</v>
      </c>
      <c r="C123" s="21" t="s">
        <v>19</v>
      </c>
      <c r="D123" s="73" t="s">
        <v>20</v>
      </c>
      <c r="E123" s="62" t="s">
        <v>71</v>
      </c>
      <c r="F123" s="65">
        <v>200</v>
      </c>
      <c r="G123" s="54">
        <v>332.2</v>
      </c>
      <c r="H123" s="54">
        <v>4.4800000000000004</v>
      </c>
      <c r="I123" s="54">
        <v>5.12</v>
      </c>
      <c r="J123" s="54">
        <v>10.4</v>
      </c>
      <c r="K123" s="70">
        <v>199</v>
      </c>
      <c r="L123" s="38"/>
    </row>
    <row r="124" spans="1:12" ht="14.4" x14ac:dyDescent="0.3">
      <c r="A124" s="22"/>
      <c r="B124" s="14"/>
      <c r="C124" s="10"/>
      <c r="D124" s="59" t="s">
        <v>44</v>
      </c>
      <c r="E124" s="63" t="s">
        <v>72</v>
      </c>
      <c r="F124" s="63">
        <v>40</v>
      </c>
      <c r="G124" s="51">
        <v>98</v>
      </c>
      <c r="H124" s="51">
        <v>3.08</v>
      </c>
      <c r="I124" s="51">
        <v>1.1599999999999999</v>
      </c>
      <c r="J124" s="51">
        <v>27.2</v>
      </c>
      <c r="K124" s="71">
        <v>590</v>
      </c>
      <c r="L124" s="40"/>
    </row>
    <row r="125" spans="1:12" ht="14.4" x14ac:dyDescent="0.3">
      <c r="A125" s="22"/>
      <c r="B125" s="14"/>
      <c r="C125" s="10"/>
      <c r="D125" s="59" t="s">
        <v>21</v>
      </c>
      <c r="E125" s="63" t="s">
        <v>49</v>
      </c>
      <c r="F125" s="63">
        <v>200</v>
      </c>
      <c r="G125" s="53">
        <v>22.5</v>
      </c>
      <c r="H125" s="53">
        <v>0.27</v>
      </c>
      <c r="I125" s="53">
        <v>0.05</v>
      </c>
      <c r="J125" s="53">
        <v>5.75</v>
      </c>
      <c r="K125" s="71" t="s">
        <v>48</v>
      </c>
      <c r="L125" s="40"/>
    </row>
    <row r="126" spans="1:12" ht="15.75" customHeight="1" x14ac:dyDescent="0.3">
      <c r="A126" s="22"/>
      <c r="B126" s="14"/>
      <c r="C126" s="10"/>
      <c r="D126" s="59" t="s">
        <v>22</v>
      </c>
      <c r="E126" s="63" t="s">
        <v>50</v>
      </c>
      <c r="F126" s="63">
        <v>60</v>
      </c>
      <c r="G126" s="48">
        <v>170.4</v>
      </c>
      <c r="H126" s="48">
        <v>4.62</v>
      </c>
      <c r="I126" s="48">
        <v>1.44</v>
      </c>
      <c r="J126" s="48">
        <v>42</v>
      </c>
      <c r="K126" s="71">
        <v>18</v>
      </c>
      <c r="L126" s="40"/>
    </row>
    <row r="127" spans="1:12" ht="14.4" x14ac:dyDescent="0.3">
      <c r="A127" s="22"/>
      <c r="B127" s="14"/>
      <c r="C127" s="10"/>
      <c r="D127" s="77" t="s">
        <v>52</v>
      </c>
      <c r="E127" s="76"/>
      <c r="F127" s="66">
        <f>SUM(F123:F126)</f>
        <v>500</v>
      </c>
      <c r="G127" s="51">
        <v>623.1</v>
      </c>
      <c r="H127" s="51">
        <v>12.45</v>
      </c>
      <c r="I127" s="51">
        <v>7.77</v>
      </c>
      <c r="J127" s="51">
        <v>85.35</v>
      </c>
      <c r="K127" s="52"/>
      <c r="L127" s="40">
        <v>90</v>
      </c>
    </row>
    <row r="128" spans="1:12" ht="14.4" x14ac:dyDescent="0.3">
      <c r="A128" s="22"/>
      <c r="B128" s="14"/>
      <c r="C128" s="10"/>
      <c r="D128" s="91"/>
      <c r="E128" s="86"/>
      <c r="F128" s="87"/>
      <c r="G128" s="87"/>
      <c r="H128" s="87"/>
      <c r="I128" s="87"/>
      <c r="J128" s="87"/>
      <c r="K128" s="88"/>
      <c r="L128" s="87"/>
    </row>
    <row r="129" spans="1:12" ht="14.4" x14ac:dyDescent="0.3">
      <c r="A129" s="25">
        <f>A123</f>
        <v>2</v>
      </c>
      <c r="B129" s="12">
        <f>B123</f>
        <v>3</v>
      </c>
      <c r="C129" s="9" t="s">
        <v>23</v>
      </c>
      <c r="D129" s="6" t="s">
        <v>24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22"/>
      <c r="B130" s="14"/>
      <c r="C130" s="10"/>
      <c r="D130" s="6" t="s">
        <v>25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22"/>
      <c r="B131" s="14"/>
      <c r="C131" s="10"/>
      <c r="D131" s="6" t="s">
        <v>26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22"/>
      <c r="B132" s="14"/>
      <c r="C132" s="10"/>
      <c r="D132" s="6" t="s">
        <v>27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2"/>
      <c r="B133" s="14"/>
      <c r="C133" s="10"/>
      <c r="D133" s="6" t="s">
        <v>28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2"/>
      <c r="B134" s="14"/>
      <c r="C134" s="10"/>
      <c r="D134" s="6" t="s">
        <v>29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2"/>
      <c r="B135" s="14"/>
      <c r="C135" s="10"/>
      <c r="D135" s="6" t="s">
        <v>30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2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2"/>
      <c r="B137" s="14"/>
      <c r="C137" s="10"/>
      <c r="D137" s="5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3"/>
      <c r="B138" s="16"/>
      <c r="C138" s="7"/>
      <c r="D138" s="17" t="s">
        <v>31</v>
      </c>
      <c r="E138" s="8"/>
      <c r="F138" s="18">
        <f>SUM(F129:F137)</f>
        <v>0</v>
      </c>
      <c r="G138" s="18">
        <f t="shared" ref="G138:J138" si="22">SUM(G129:G137)</f>
        <v>0</v>
      </c>
      <c r="H138" s="18">
        <f t="shared" si="22"/>
        <v>0</v>
      </c>
      <c r="I138" s="18">
        <f t="shared" si="22"/>
        <v>0</v>
      </c>
      <c r="J138" s="18">
        <f t="shared" si="22"/>
        <v>0</v>
      </c>
      <c r="K138" s="24"/>
      <c r="L138" s="18">
        <f t="shared" ref="L138" si="23">SUM(L129:L137)</f>
        <v>0</v>
      </c>
    </row>
    <row r="139" spans="1:12" ht="15" thickBot="1" x14ac:dyDescent="0.3">
      <c r="A139" s="28">
        <f>A123</f>
        <v>2</v>
      </c>
      <c r="B139" s="29">
        <f>B123</f>
        <v>3</v>
      </c>
      <c r="C139" s="83" t="s">
        <v>4</v>
      </c>
      <c r="D139" s="84"/>
      <c r="E139" s="30"/>
      <c r="F139" s="31">
        <v>500</v>
      </c>
      <c r="G139" s="31">
        <v>623.1</v>
      </c>
      <c r="H139" s="31">
        <v>12.45</v>
      </c>
      <c r="I139" s="31">
        <v>7.77</v>
      </c>
      <c r="J139" s="31">
        <v>85.35</v>
      </c>
      <c r="K139" s="31"/>
      <c r="L139" s="31">
        <v>90</v>
      </c>
    </row>
    <row r="140" spans="1:12" ht="14.4" x14ac:dyDescent="0.3">
      <c r="A140" s="19">
        <v>2</v>
      </c>
      <c r="B140" s="20">
        <v>4</v>
      </c>
      <c r="C140" s="21" t="s">
        <v>19</v>
      </c>
      <c r="D140" s="73" t="s">
        <v>20</v>
      </c>
      <c r="E140" s="62" t="s">
        <v>75</v>
      </c>
      <c r="F140" s="65">
        <v>150</v>
      </c>
      <c r="G140" s="78">
        <v>289.42</v>
      </c>
      <c r="H140" s="54">
        <v>14.56</v>
      </c>
      <c r="I140" s="54">
        <v>2.19</v>
      </c>
      <c r="J140" s="54">
        <v>68.2</v>
      </c>
      <c r="K140" s="70" t="s">
        <v>73</v>
      </c>
      <c r="L140" s="38"/>
    </row>
    <row r="141" spans="1:12" ht="14.4" x14ac:dyDescent="0.3">
      <c r="A141" s="22"/>
      <c r="B141" s="14"/>
      <c r="C141" s="10"/>
      <c r="D141" s="59" t="s">
        <v>27</v>
      </c>
      <c r="E141" s="63" t="s">
        <v>82</v>
      </c>
      <c r="F141" s="63">
        <v>150</v>
      </c>
      <c r="G141" s="49">
        <v>87.44</v>
      </c>
      <c r="H141" s="49">
        <v>6.33</v>
      </c>
      <c r="I141" s="49">
        <v>2.68</v>
      </c>
      <c r="J141" s="49">
        <v>20.53</v>
      </c>
      <c r="K141" s="71">
        <v>245</v>
      </c>
      <c r="L141" s="40"/>
    </row>
    <row r="142" spans="1:12" ht="14.4" x14ac:dyDescent="0.3">
      <c r="A142" s="22"/>
      <c r="B142" s="14"/>
      <c r="C142" s="10"/>
      <c r="D142" s="59" t="s">
        <v>21</v>
      </c>
      <c r="E142" s="63" t="s">
        <v>76</v>
      </c>
      <c r="F142" s="63">
        <v>200</v>
      </c>
      <c r="G142" s="54">
        <v>94.25</v>
      </c>
      <c r="H142" s="54">
        <v>3.42</v>
      </c>
      <c r="I142" s="54">
        <v>3.5</v>
      </c>
      <c r="J142" s="54">
        <v>12.33</v>
      </c>
      <c r="K142" s="71" t="s">
        <v>74</v>
      </c>
      <c r="L142" s="40"/>
    </row>
    <row r="143" spans="1:12" ht="14.4" x14ac:dyDescent="0.3">
      <c r="A143" s="22"/>
      <c r="B143" s="14"/>
      <c r="C143" s="10"/>
      <c r="D143" s="59" t="s">
        <v>22</v>
      </c>
      <c r="E143" s="63" t="s">
        <v>50</v>
      </c>
      <c r="F143" s="63">
        <v>40</v>
      </c>
      <c r="G143" s="48">
        <v>113.6</v>
      </c>
      <c r="H143" s="48">
        <v>3.08</v>
      </c>
      <c r="I143" s="48">
        <v>0.96</v>
      </c>
      <c r="J143" s="48">
        <v>28</v>
      </c>
      <c r="K143" s="71">
        <v>18</v>
      </c>
      <c r="L143" s="40"/>
    </row>
    <row r="144" spans="1:12" ht="14.4" x14ac:dyDescent="0.3">
      <c r="A144" s="22"/>
      <c r="B144" s="14"/>
      <c r="C144" s="10"/>
      <c r="D144" s="77" t="s">
        <v>52</v>
      </c>
      <c r="E144" s="76"/>
      <c r="F144" s="66">
        <f>SUM(F140:F143)</f>
        <v>540</v>
      </c>
      <c r="G144" s="40">
        <v>584.71</v>
      </c>
      <c r="H144" s="40">
        <v>27.39</v>
      </c>
      <c r="I144" s="40">
        <v>9.33</v>
      </c>
      <c r="J144" s="40">
        <v>129.06</v>
      </c>
      <c r="K144" s="41"/>
      <c r="L144" s="40">
        <v>90</v>
      </c>
    </row>
    <row r="145" spans="1:12" ht="14.4" x14ac:dyDescent="0.3">
      <c r="A145" s="22"/>
      <c r="B145" s="14"/>
      <c r="C145" s="10"/>
      <c r="D145" s="90"/>
      <c r="E145" s="86"/>
      <c r="F145" s="87"/>
      <c r="G145" s="87"/>
      <c r="H145" s="87"/>
      <c r="I145" s="87"/>
      <c r="J145" s="87"/>
      <c r="K145" s="88"/>
      <c r="L145" s="87"/>
    </row>
    <row r="146" spans="1:12" ht="14.4" x14ac:dyDescent="0.3">
      <c r="A146" s="25">
        <f>A140</f>
        <v>2</v>
      </c>
      <c r="B146" s="12">
        <f>B140</f>
        <v>4</v>
      </c>
      <c r="C146" s="9" t="s">
        <v>23</v>
      </c>
      <c r="D146" s="6" t="s">
        <v>24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2"/>
      <c r="B147" s="14"/>
      <c r="C147" s="10"/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2"/>
      <c r="B153" s="14"/>
      <c r="C153" s="10"/>
      <c r="D153" s="5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24">SUM(G146:G154)</f>
        <v>0</v>
      </c>
      <c r="H155" s="18">
        <f t="shared" si="24"/>
        <v>0</v>
      </c>
      <c r="I155" s="18">
        <f t="shared" si="24"/>
        <v>0</v>
      </c>
      <c r="J155" s="18">
        <f t="shared" si="24"/>
        <v>0</v>
      </c>
      <c r="K155" s="24"/>
      <c r="L155" s="18">
        <f t="shared" ref="L155" si="25">SUM(L146:L154)</f>
        <v>0</v>
      </c>
    </row>
    <row r="156" spans="1:12" ht="15" thickBot="1" x14ac:dyDescent="0.3">
      <c r="A156" s="28">
        <f>A140</f>
        <v>2</v>
      </c>
      <c r="B156" s="29">
        <f>B140</f>
        <v>4</v>
      </c>
      <c r="C156" s="83" t="s">
        <v>4</v>
      </c>
      <c r="D156" s="84"/>
      <c r="E156" s="30"/>
      <c r="F156" s="31">
        <v>540</v>
      </c>
      <c r="G156" s="31">
        <v>584.71</v>
      </c>
      <c r="H156" s="31">
        <v>27.39</v>
      </c>
      <c r="I156" s="31">
        <v>9.33</v>
      </c>
      <c r="J156" s="31">
        <v>129.06</v>
      </c>
      <c r="K156" s="31"/>
      <c r="L156" s="31">
        <v>90</v>
      </c>
    </row>
    <row r="157" spans="1:12" ht="14.4" x14ac:dyDescent="0.3">
      <c r="A157" s="19">
        <v>2</v>
      </c>
      <c r="B157" s="20">
        <v>5</v>
      </c>
      <c r="C157" s="21" t="s">
        <v>19</v>
      </c>
      <c r="D157" s="73" t="s">
        <v>20</v>
      </c>
      <c r="E157" s="62" t="s">
        <v>77</v>
      </c>
      <c r="F157" s="65">
        <v>180</v>
      </c>
      <c r="G157" s="67">
        <v>437.4</v>
      </c>
      <c r="H157" s="67">
        <v>26.06</v>
      </c>
      <c r="I157" s="67">
        <v>31.13</v>
      </c>
      <c r="J157" s="67">
        <v>40.049999999999997</v>
      </c>
      <c r="K157" s="70">
        <v>504</v>
      </c>
      <c r="L157" s="38"/>
    </row>
    <row r="158" spans="1:12" ht="14.4" x14ac:dyDescent="0.3">
      <c r="A158" s="22"/>
      <c r="B158" s="14"/>
      <c r="C158" s="10"/>
      <c r="D158" s="59" t="s">
        <v>21</v>
      </c>
      <c r="E158" s="63" t="s">
        <v>78</v>
      </c>
      <c r="F158" s="63">
        <v>200</v>
      </c>
      <c r="G158" s="68">
        <v>20.95</v>
      </c>
      <c r="H158" s="68">
        <v>0.22</v>
      </c>
      <c r="I158" s="68">
        <v>0.05</v>
      </c>
      <c r="J158" s="68">
        <v>5.57</v>
      </c>
      <c r="K158" s="71">
        <v>320</v>
      </c>
      <c r="L158" s="40"/>
    </row>
    <row r="159" spans="1:12" ht="14.4" x14ac:dyDescent="0.3">
      <c r="A159" s="22"/>
      <c r="B159" s="14"/>
      <c r="C159" s="10"/>
      <c r="D159" s="59" t="s">
        <v>22</v>
      </c>
      <c r="E159" s="63" t="s">
        <v>50</v>
      </c>
      <c r="F159" s="63">
        <v>20</v>
      </c>
      <c r="G159" s="68">
        <v>56.8</v>
      </c>
      <c r="H159" s="68">
        <v>1.54</v>
      </c>
      <c r="I159" s="68">
        <v>0.48</v>
      </c>
      <c r="J159" s="68">
        <v>14</v>
      </c>
      <c r="K159" s="71">
        <v>18</v>
      </c>
      <c r="L159" s="40"/>
    </row>
    <row r="160" spans="1:12" ht="14.4" x14ac:dyDescent="0.3">
      <c r="A160" s="22"/>
      <c r="B160" s="14"/>
      <c r="C160" s="10"/>
      <c r="D160" s="59" t="s">
        <v>46</v>
      </c>
      <c r="E160" s="63" t="s">
        <v>47</v>
      </c>
      <c r="F160" s="63">
        <v>100</v>
      </c>
      <c r="G160" s="68">
        <v>26</v>
      </c>
      <c r="H160" s="68">
        <v>0.4</v>
      </c>
      <c r="I160" s="68">
        <v>0</v>
      </c>
      <c r="J160" s="68">
        <v>10</v>
      </c>
      <c r="K160" s="71">
        <v>403</v>
      </c>
      <c r="L160" s="40"/>
    </row>
    <row r="161" spans="1:12" ht="14.4" x14ac:dyDescent="0.3">
      <c r="A161" s="22"/>
      <c r="B161" s="14"/>
      <c r="C161" s="10"/>
      <c r="D161" s="77" t="s">
        <v>52</v>
      </c>
      <c r="E161" s="39"/>
      <c r="F161" s="66">
        <f>SUM(F157:F160)</f>
        <v>500</v>
      </c>
      <c r="G161" s="75">
        <f>SUM(G157:G160)</f>
        <v>541.15</v>
      </c>
      <c r="H161" s="75">
        <f>SUM(H157:H160)</f>
        <v>28.219999999999995</v>
      </c>
      <c r="I161" s="75">
        <f>SUM(I157:I160)</f>
        <v>31.66</v>
      </c>
      <c r="J161" s="75">
        <f>SUM(J157:J160)</f>
        <v>69.62</v>
      </c>
      <c r="K161" s="41"/>
      <c r="L161" s="40">
        <v>90</v>
      </c>
    </row>
    <row r="162" spans="1:12" ht="14.4" x14ac:dyDescent="0.3">
      <c r="A162" s="22"/>
      <c r="B162" s="14"/>
      <c r="C162" s="10"/>
      <c r="D162" s="90"/>
      <c r="E162" s="86"/>
      <c r="F162" s="87"/>
      <c r="G162" s="87"/>
      <c r="H162" s="87"/>
      <c r="I162" s="87"/>
      <c r="J162" s="87"/>
      <c r="K162" s="88"/>
      <c r="L162" s="87"/>
    </row>
    <row r="163" spans="1:12" ht="14.4" x14ac:dyDescent="0.3">
      <c r="A163" s="25">
        <f>A157</f>
        <v>2</v>
      </c>
      <c r="B163" s="12">
        <f>B157</f>
        <v>5</v>
      </c>
      <c r="C163" s="9" t="s">
        <v>23</v>
      </c>
      <c r="D163" s="6" t="s">
        <v>24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6" t="s">
        <v>25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2"/>
      <c r="B165" s="14"/>
      <c r="C165" s="10"/>
      <c r="D165" s="6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2"/>
      <c r="B166" s="14"/>
      <c r="C166" s="10"/>
      <c r="D166" s="6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2"/>
      <c r="B167" s="14"/>
      <c r="C167" s="10"/>
      <c r="D167" s="6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2"/>
      <c r="B168" s="14"/>
      <c r="C168" s="10"/>
      <c r="D168" s="6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2"/>
      <c r="B169" s="14"/>
      <c r="C169" s="10"/>
      <c r="D169" s="6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2"/>
      <c r="B170" s="14"/>
      <c r="C170" s="10"/>
      <c r="D170" s="5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2"/>
      <c r="B171" s="14"/>
      <c r="C171" s="10"/>
      <c r="D171" s="5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6"/>
      <c r="C172" s="7"/>
      <c r="D172" s="17" t="s">
        <v>31</v>
      </c>
      <c r="E172" s="8"/>
      <c r="F172" s="18">
        <f>SUM(F163:F171)</f>
        <v>0</v>
      </c>
      <c r="G172" s="18">
        <f t="shared" ref="G172:J172" si="26">SUM(G163:G171)</f>
        <v>0</v>
      </c>
      <c r="H172" s="18">
        <f t="shared" si="26"/>
        <v>0</v>
      </c>
      <c r="I172" s="18">
        <f t="shared" si="26"/>
        <v>0</v>
      </c>
      <c r="J172" s="18">
        <f t="shared" si="26"/>
        <v>0</v>
      </c>
      <c r="K172" s="24"/>
      <c r="L172" s="18">
        <f t="shared" ref="L172" si="27">SUM(L163:L171)</f>
        <v>0</v>
      </c>
    </row>
    <row r="173" spans="1:12" ht="15" thickBot="1" x14ac:dyDescent="0.3">
      <c r="A173" s="28">
        <f>A157</f>
        <v>2</v>
      </c>
      <c r="B173" s="29">
        <f>B157</f>
        <v>5</v>
      </c>
      <c r="C173" s="83" t="s">
        <v>4</v>
      </c>
      <c r="D173" s="84"/>
      <c r="E173" s="30"/>
      <c r="F173" s="31">
        <v>500</v>
      </c>
      <c r="G173" s="31">
        <v>541.15</v>
      </c>
      <c r="H173" s="31">
        <v>28.22</v>
      </c>
      <c r="I173" s="31">
        <v>31.66</v>
      </c>
      <c r="J173" s="31">
        <v>69.62</v>
      </c>
      <c r="K173" s="31"/>
      <c r="L173" s="31">
        <v>90</v>
      </c>
    </row>
    <row r="174" spans="1:12" ht="14.4" thickBot="1" x14ac:dyDescent="0.3">
      <c r="A174" s="26"/>
      <c r="B174" s="27"/>
      <c r="C174" s="85" t="s">
        <v>5</v>
      </c>
      <c r="D174" s="85"/>
      <c r="E174" s="85"/>
      <c r="F174" s="56">
        <f>F173/10</f>
        <v>50</v>
      </c>
      <c r="G174" s="57">
        <f t="shared" ref="G174:J174" si="28">G173/10</f>
        <v>54.114999999999995</v>
      </c>
      <c r="H174" s="57">
        <f t="shared" si="28"/>
        <v>2.8220000000000001</v>
      </c>
      <c r="I174" s="57">
        <f t="shared" si="28"/>
        <v>3.1659999999999999</v>
      </c>
      <c r="J174" s="57">
        <f t="shared" si="28"/>
        <v>6.9620000000000006</v>
      </c>
      <c r="K174" s="33"/>
      <c r="L174" s="33">
        <v>90</v>
      </c>
    </row>
  </sheetData>
  <mergeCells count="14">
    <mergeCell ref="C72:D72"/>
    <mergeCell ref="C89:D89"/>
    <mergeCell ref="C22:D22"/>
    <mergeCell ref="C174:E174"/>
    <mergeCell ref="C173:D173"/>
    <mergeCell ref="C105:D105"/>
    <mergeCell ref="C122:D122"/>
    <mergeCell ref="C139:D139"/>
    <mergeCell ref="C156:D156"/>
    <mergeCell ref="C1:E1"/>
    <mergeCell ref="H1:K1"/>
    <mergeCell ref="H2:K2"/>
    <mergeCell ref="C39:D39"/>
    <mergeCell ref="C55:D55"/>
  </mergeCells>
  <pageMargins left="0.7" right="0.7" top="0.75" bottom="0.75" header="0.3" footer="0.3"/>
  <pageSetup paperSize="9" scale="6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2025-04-20T09:41:25Z</cp:lastPrinted>
  <dcterms:created xsi:type="dcterms:W3CDTF">2022-05-16T14:23:56Z</dcterms:created>
  <dcterms:modified xsi:type="dcterms:W3CDTF">2025-04-20T10:15:01Z</dcterms:modified>
</cp:coreProperties>
</file>